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ronald_a_burwell_civ_army_mil/Documents/Desktop/Monthly Reports/Mar FY 20251/"/>
    </mc:Choice>
  </mc:AlternateContent>
  <xr:revisionPtr revIDLastSave="25" documentId="13_ncr:1_{3103090F-BE7B-44FE-8A35-4E7F4DD2C7D7}" xr6:coauthVersionLast="47" xr6:coauthVersionMax="47" xr10:uidLastSave="{34EE8D37-4588-4E45-AB81-6CD0B6FEDEB2}"/>
  <bookViews>
    <workbookView xWindow="45972" yWindow="-84" windowWidth="23256" windowHeight="12432" tabRatio="887" activeTab="5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" l="1"/>
  <c r="D4" i="19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4" i="27" l="1"/>
  <c r="D2" i="27" s="1"/>
  <c r="D8" i="27"/>
  <c r="D7" i="27"/>
  <c r="D6" i="27"/>
  <c r="D11" i="19"/>
  <c r="D11" i="2"/>
  <c r="D11" i="3"/>
  <c r="D11" i="12"/>
  <c r="D10" i="1"/>
  <c r="D11" i="5"/>
  <c r="D11" i="21"/>
  <c r="D11" i="23"/>
  <c r="D11" i="25"/>
  <c r="D10" i="27" l="1"/>
</calcChain>
</file>

<file path=xl/sharedStrings.xml><?xml version="1.0" encoding="utf-8"?>
<sst xmlns="http://schemas.openxmlformats.org/spreadsheetml/2006/main" count="217" uniqueCount="48">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</sst>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3.8249999999999997</c:v>
                </c:pt>
                <c:pt idx="1">
                  <c:v>1.9124999999999999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0.38250000000000001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4.080000000000001</c:v>
                </c:pt>
                <c:pt idx="1">
                  <c:v>1.53</c:v>
                </c:pt>
                <c:pt idx="2">
                  <c:v>1.53</c:v>
                </c:pt>
                <c:pt idx="3">
                  <c:v>1.0200000000000002</c:v>
                </c:pt>
                <c:pt idx="4">
                  <c:v>1.53</c:v>
                </c:pt>
                <c:pt idx="5">
                  <c:v>0.51000000000000012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3.06</c:v>
                </c:pt>
                <c:pt idx="1">
                  <c:v>1.1475</c:v>
                </c:pt>
                <c:pt idx="2">
                  <c:v>1.1475</c:v>
                </c:pt>
                <c:pt idx="3">
                  <c:v>1.1475</c:v>
                </c:pt>
                <c:pt idx="4">
                  <c:v>0.76500000000000001</c:v>
                </c:pt>
                <c:pt idx="5">
                  <c:v>0.38250000000000001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4.59</c:v>
                </c:pt>
                <c:pt idx="1">
                  <c:v>1.7212499999999999</c:v>
                </c:pt>
                <c:pt idx="2">
                  <c:v>1.7212499999999999</c:v>
                </c:pt>
                <c:pt idx="3">
                  <c:v>1.7212499999999999</c:v>
                </c:pt>
                <c:pt idx="4">
                  <c:v>1.1475</c:v>
                </c:pt>
                <c:pt idx="5">
                  <c:v>0.57374999999999998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5.61</c:v>
                </c:pt>
                <c:pt idx="1">
                  <c:v>2.1037499999999998</c:v>
                </c:pt>
                <c:pt idx="2">
                  <c:v>2.1037499999999998</c:v>
                </c:pt>
                <c:pt idx="3">
                  <c:v>2.1037499999999998</c:v>
                </c:pt>
                <c:pt idx="4">
                  <c:v>1.4025000000000001</c:v>
                </c:pt>
                <c:pt idx="5">
                  <c:v>0.70125000000000004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9-4320-9095-6A4C88DCF1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3.129</c:v>
                </c:pt>
                <c:pt idx="1">
                  <c:v>1.5645</c:v>
                </c:pt>
                <c:pt idx="2">
                  <c:v>0.62580000000000002</c:v>
                </c:pt>
                <c:pt idx="3">
                  <c:v>0.62580000000000002</c:v>
                </c:pt>
                <c:pt idx="4">
                  <c:v>0.31290000000000001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3.129</c:v>
                </c:pt>
                <c:pt idx="1">
                  <c:v>1.5645</c:v>
                </c:pt>
                <c:pt idx="2">
                  <c:v>0.62580000000000002</c:v>
                </c:pt>
                <c:pt idx="3">
                  <c:v>0.62580000000000002</c:v>
                </c:pt>
                <c:pt idx="4">
                  <c:v>0.31290000000000001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3.3376000000000001</c:v>
                </c:pt>
                <c:pt idx="1">
                  <c:v>1.2515999999999998</c:v>
                </c:pt>
                <c:pt idx="2">
                  <c:v>1.2515999999999998</c:v>
                </c:pt>
                <c:pt idx="3">
                  <c:v>0.83440000000000003</c:v>
                </c:pt>
                <c:pt idx="4">
                  <c:v>1.2515999999999998</c:v>
                </c:pt>
                <c:pt idx="5">
                  <c:v>0.41720000000000002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2.5032000000000001</c:v>
                </c:pt>
                <c:pt idx="1">
                  <c:v>0.93869999999999998</c:v>
                </c:pt>
                <c:pt idx="2">
                  <c:v>0.93869999999999998</c:v>
                </c:pt>
                <c:pt idx="3">
                  <c:v>0.93869999999999998</c:v>
                </c:pt>
                <c:pt idx="4">
                  <c:v>0.62580000000000002</c:v>
                </c:pt>
                <c:pt idx="5">
                  <c:v>0.31290000000000001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3.7548000000000004</c:v>
                </c:pt>
                <c:pt idx="1">
                  <c:v>1.40805</c:v>
                </c:pt>
                <c:pt idx="2">
                  <c:v>1.40805</c:v>
                </c:pt>
                <c:pt idx="3">
                  <c:v>1.40805</c:v>
                </c:pt>
                <c:pt idx="4">
                  <c:v>0.93870000000000009</c:v>
                </c:pt>
                <c:pt idx="5">
                  <c:v>0.46935000000000004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0.93870000000000009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0.46935000000000004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4.5892000000000008</c:v>
                </c:pt>
                <c:pt idx="1">
                  <c:v>1.72095</c:v>
                </c:pt>
                <c:pt idx="2">
                  <c:v>1.72095</c:v>
                </c:pt>
                <c:pt idx="3">
                  <c:v>1.72095</c:v>
                </c:pt>
                <c:pt idx="4">
                  <c:v>1.1473000000000002</c:v>
                </c:pt>
                <c:pt idx="5">
                  <c:v>0.5736500000000001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2952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G21" sqref="G21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0.3</v>
      </c>
    </row>
    <row r="2" spans="1:256" x14ac:dyDescent="0.2">
      <c r="A2" s="30">
        <v>25.5</v>
      </c>
      <c r="B2" s="4"/>
      <c r="C2" s="5"/>
      <c r="D2" s="8" t="b">
        <f>D4=A2*D1*C4</f>
        <v>1</v>
      </c>
    </row>
    <row r="3" spans="1:256" x14ac:dyDescent="0.2">
      <c r="A3" s="11">
        <v>45717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3.8249999999999997</v>
      </c>
    </row>
    <row r="5" spans="1:256" x14ac:dyDescent="0.2">
      <c r="A5" s="4" t="s">
        <v>2</v>
      </c>
      <c r="B5" s="5"/>
      <c r="C5" s="5">
        <v>0.25</v>
      </c>
      <c r="D5" s="8">
        <f>A2*D1*C5</f>
        <v>1.9124999999999999</v>
      </c>
    </row>
    <row r="6" spans="1:256" x14ac:dyDescent="0.2">
      <c r="A6" s="4" t="s">
        <v>3</v>
      </c>
      <c r="B6" s="5"/>
      <c r="C6" s="5">
        <v>0.1</v>
      </c>
      <c r="D6" s="8">
        <f>A2*D1*C6</f>
        <v>0.76500000000000001</v>
      </c>
    </row>
    <row r="7" spans="1:256" x14ac:dyDescent="0.2">
      <c r="A7" s="4" t="s">
        <v>4</v>
      </c>
      <c r="B7" s="5"/>
      <c r="C7" s="5">
        <v>0.1</v>
      </c>
      <c r="D7" s="8">
        <f>A2*D1*C7</f>
        <v>0.76500000000000001</v>
      </c>
    </row>
    <row r="8" spans="1:256" x14ac:dyDescent="0.2">
      <c r="A8" s="4" t="s">
        <v>5</v>
      </c>
      <c r="B8" s="5"/>
      <c r="C8" s="5">
        <v>0.05</v>
      </c>
      <c r="D8" s="8">
        <f>A2*D1*C8</f>
        <v>0.38250000000000001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7.6499999999999995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G13" sqref="G1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25.5</v>
      </c>
      <c r="B2" s="4"/>
      <c r="C2" s="5"/>
      <c r="D2" s="8" t="b">
        <f>D4=A2*D1*C4</f>
        <v>1</v>
      </c>
    </row>
    <row r="3" spans="1:5" s="10" customFormat="1" x14ac:dyDescent="0.2">
      <c r="A3" s="11">
        <v>45717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4.080000000000001</v>
      </c>
    </row>
    <row r="5" spans="1:5" x14ac:dyDescent="0.2">
      <c r="A5" s="4" t="s">
        <v>23</v>
      </c>
      <c r="B5" s="5"/>
      <c r="C5" s="5">
        <v>0.15</v>
      </c>
      <c r="D5" s="8">
        <f>A2*D1*C5</f>
        <v>1.53</v>
      </c>
    </row>
    <row r="6" spans="1:5" x14ac:dyDescent="0.2">
      <c r="A6" s="4" t="s">
        <v>24</v>
      </c>
      <c r="B6" s="5"/>
      <c r="C6" s="5">
        <v>0.15</v>
      </c>
      <c r="D6" s="8">
        <f>A2*D1*C6</f>
        <v>1.53</v>
      </c>
    </row>
    <row r="7" spans="1:5" x14ac:dyDescent="0.2">
      <c r="A7" s="4" t="s">
        <v>25</v>
      </c>
      <c r="B7" s="5"/>
      <c r="C7" s="5">
        <v>0.1</v>
      </c>
      <c r="D7" s="8">
        <f>A2*D1*C7</f>
        <v>1.0200000000000002</v>
      </c>
    </row>
    <row r="8" spans="1:5" x14ac:dyDescent="0.2">
      <c r="A8" s="4" t="s">
        <v>26</v>
      </c>
      <c r="B8" s="5"/>
      <c r="C8" s="5">
        <v>0.15</v>
      </c>
      <c r="D8" s="8">
        <f>A2*D1*C8</f>
        <v>1.53</v>
      </c>
    </row>
    <row r="9" spans="1:5" x14ac:dyDescent="0.2">
      <c r="A9" s="31" t="s">
        <v>27</v>
      </c>
      <c r="B9" s="5"/>
      <c r="C9" s="5">
        <v>0.05</v>
      </c>
      <c r="D9" s="8">
        <f>A2*D1*C9</f>
        <v>0.51000000000000012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10.200000000000001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25.5</v>
      </c>
      <c r="B2" s="5"/>
      <c r="C2" s="5"/>
      <c r="D2" s="4" t="b">
        <f>D4=A2*D1*C4</f>
        <v>1</v>
      </c>
    </row>
    <row r="3" spans="1:5" x14ac:dyDescent="0.2">
      <c r="A3" s="11">
        <v>45717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3.06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1.1475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1.1475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1.1475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0.76500000000000001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0.38250000000000001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7.6499999999999995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2" sqref="A2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30">
        <v>25.5</v>
      </c>
      <c r="B2" s="5"/>
      <c r="C2" s="5"/>
      <c r="D2" s="4" t="b">
        <f>D4=A2*D1*C4</f>
        <v>1</v>
      </c>
    </row>
    <row r="3" spans="1:5" x14ac:dyDescent="0.2">
      <c r="A3" s="11">
        <v>45717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4.59</v>
      </c>
    </row>
    <row r="5" spans="1:5" x14ac:dyDescent="0.2">
      <c r="A5" s="4" t="s">
        <v>37</v>
      </c>
      <c r="B5" s="5"/>
      <c r="C5" s="5">
        <v>0.15</v>
      </c>
      <c r="D5" s="7">
        <f>A2*D1*C5</f>
        <v>1.7212499999999999</v>
      </c>
    </row>
    <row r="6" spans="1:5" x14ac:dyDescent="0.2">
      <c r="A6" s="4" t="s">
        <v>24</v>
      </c>
      <c r="B6" s="5"/>
      <c r="C6" s="5">
        <v>0.15</v>
      </c>
      <c r="D6" s="7">
        <f>A2*D1*C6</f>
        <v>1.7212499999999999</v>
      </c>
    </row>
    <row r="7" spans="1:5" x14ac:dyDescent="0.2">
      <c r="A7" s="4" t="s">
        <v>26</v>
      </c>
      <c r="B7" s="5"/>
      <c r="C7" s="5">
        <v>0.15</v>
      </c>
      <c r="D7" s="7">
        <f>A2*D1*C7</f>
        <v>1.7212499999999999</v>
      </c>
    </row>
    <row r="8" spans="1:5" x14ac:dyDescent="0.2">
      <c r="A8" s="4" t="s">
        <v>25</v>
      </c>
      <c r="B8" s="5"/>
      <c r="C8" s="5">
        <v>0.1</v>
      </c>
      <c r="D8" s="7">
        <f>A2*D1*C8</f>
        <v>1.1475</v>
      </c>
    </row>
    <row r="9" spans="1:5" x14ac:dyDescent="0.2">
      <c r="A9" s="4" t="s">
        <v>5</v>
      </c>
      <c r="B9" s="5"/>
      <c r="C9" s="5">
        <v>0.05</v>
      </c>
      <c r="D9" s="7">
        <f>A2*D1*C9</f>
        <v>0.57374999999999998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11.474999999999998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13" sqref="A1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30">
        <v>25.5</v>
      </c>
      <c r="B2" s="5"/>
      <c r="C2" s="5"/>
      <c r="D2" s="4" t="b">
        <f>D4=A2*D1*C4</f>
        <v>1</v>
      </c>
    </row>
    <row r="3" spans="1:4" x14ac:dyDescent="0.2">
      <c r="A3" s="11">
        <v>45717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5.61</v>
      </c>
    </row>
    <row r="5" spans="1:4" x14ac:dyDescent="0.2">
      <c r="A5" s="4" t="s">
        <v>37</v>
      </c>
      <c r="B5" s="5"/>
      <c r="C5" s="5">
        <v>0.15</v>
      </c>
      <c r="D5" s="7">
        <f>A2*D1*C5</f>
        <v>2.1037499999999998</v>
      </c>
    </row>
    <row r="6" spans="1:4" x14ac:dyDescent="0.2">
      <c r="A6" s="4" t="s">
        <v>24</v>
      </c>
      <c r="B6" s="5"/>
      <c r="C6" s="5">
        <v>0.15</v>
      </c>
      <c r="D6" s="7">
        <f>A2*D1*C6</f>
        <v>2.1037499999999998</v>
      </c>
    </row>
    <row r="7" spans="1:4" x14ac:dyDescent="0.2">
      <c r="A7" s="4" t="s">
        <v>26</v>
      </c>
      <c r="B7" s="5"/>
      <c r="C7" s="5">
        <v>0.15</v>
      </c>
      <c r="D7" s="7">
        <f>A2*D1*C7</f>
        <v>2.1037499999999998</v>
      </c>
    </row>
    <row r="8" spans="1:4" x14ac:dyDescent="0.2">
      <c r="A8" s="4" t="s">
        <v>43</v>
      </c>
      <c r="B8" s="5"/>
      <c r="C8" s="5">
        <v>0.1</v>
      </c>
      <c r="D8" s="7">
        <f>A2*D1*C8</f>
        <v>1.4025000000000001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0.70125000000000004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14.024999999999999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tabSelected="1" workbookViewId="0">
      <selection activeCell="G14" sqref="G13:G14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0.3</v>
      </c>
    </row>
    <row r="2" spans="1:256" x14ac:dyDescent="0.2">
      <c r="A2" s="30">
        <v>20.86</v>
      </c>
      <c r="B2" s="23"/>
      <c r="C2" s="24"/>
      <c r="D2" s="25" t="b">
        <f>D4=A2*D1*C4</f>
        <v>1</v>
      </c>
    </row>
    <row r="3" spans="1:256" s="10" customFormat="1" x14ac:dyDescent="0.2">
      <c r="A3" s="11">
        <v>45717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3.129</v>
      </c>
    </row>
    <row r="5" spans="1:256" x14ac:dyDescent="0.2">
      <c r="A5" s="18" t="s">
        <v>2</v>
      </c>
      <c r="B5" s="5"/>
      <c r="C5" s="5">
        <v>0.25</v>
      </c>
      <c r="D5" s="17">
        <f>A2*D1*C5</f>
        <v>1.5645</v>
      </c>
    </row>
    <row r="6" spans="1:256" x14ac:dyDescent="0.2">
      <c r="A6" s="18" t="s">
        <v>3</v>
      </c>
      <c r="B6" s="5"/>
      <c r="C6" s="5">
        <v>0.1</v>
      </c>
      <c r="D6" s="17">
        <f>A2*D1*C6</f>
        <v>0.62580000000000002</v>
      </c>
    </row>
    <row r="7" spans="1:256" x14ac:dyDescent="0.2">
      <c r="A7" s="18" t="s">
        <v>4</v>
      </c>
      <c r="B7" s="5"/>
      <c r="C7" s="5">
        <v>0.1</v>
      </c>
      <c r="D7" s="17">
        <f>A2*D1*C7</f>
        <v>0.62580000000000002</v>
      </c>
    </row>
    <row r="8" spans="1:256" x14ac:dyDescent="0.2">
      <c r="A8" s="18" t="s">
        <v>5</v>
      </c>
      <c r="B8" s="5"/>
      <c r="C8" s="5">
        <v>0.05</v>
      </c>
      <c r="D8" s="17">
        <f>A2*D1*C8</f>
        <v>0.31290000000000001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6.258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47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2" sqref="A2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20.86</v>
      </c>
      <c r="B2" s="4"/>
      <c r="C2" s="5"/>
      <c r="D2" s="8" t="b">
        <f>D4=A2*D1*C4</f>
        <v>1</v>
      </c>
    </row>
    <row r="3" spans="1:5" x14ac:dyDescent="0.2">
      <c r="A3" s="11">
        <v>45717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3.3376000000000001</v>
      </c>
    </row>
    <row r="5" spans="1:5" x14ac:dyDescent="0.2">
      <c r="A5" s="4" t="s">
        <v>23</v>
      </c>
      <c r="B5" s="5"/>
      <c r="C5" s="5">
        <v>0.15</v>
      </c>
      <c r="D5" s="8">
        <f>A2*D1*C5</f>
        <v>1.2515999999999998</v>
      </c>
    </row>
    <row r="6" spans="1:5" x14ac:dyDescent="0.2">
      <c r="A6" s="4" t="s">
        <v>24</v>
      </c>
      <c r="B6" s="5"/>
      <c r="C6" s="5">
        <v>0.15</v>
      </c>
      <c r="D6" s="8">
        <f>A2*D1*C6</f>
        <v>1.2515999999999998</v>
      </c>
    </row>
    <row r="7" spans="1:5" x14ac:dyDescent="0.2">
      <c r="A7" s="4" t="s">
        <v>25</v>
      </c>
      <c r="B7" s="5"/>
      <c r="C7" s="5">
        <v>0.1</v>
      </c>
      <c r="D7" s="8">
        <f>A2*D1*C7</f>
        <v>0.83440000000000003</v>
      </c>
    </row>
    <row r="8" spans="1:5" x14ac:dyDescent="0.2">
      <c r="A8" s="4" t="s">
        <v>26</v>
      </c>
      <c r="B8" s="5"/>
      <c r="C8" s="5">
        <v>0.15</v>
      </c>
      <c r="D8" s="8">
        <f>A2*D1*C8</f>
        <v>1.2515999999999998</v>
      </c>
    </row>
    <row r="9" spans="1:5" x14ac:dyDescent="0.2">
      <c r="A9" s="31" t="s">
        <v>27</v>
      </c>
      <c r="B9" s="5"/>
      <c r="C9" s="5">
        <v>0.05</v>
      </c>
      <c r="D9" s="8">
        <f>A2*D1*C9</f>
        <v>0.41720000000000002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8.3439999999999994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20.86</v>
      </c>
      <c r="B2" s="5"/>
      <c r="C2" s="5"/>
      <c r="D2" s="4" t="b">
        <f>D4=A2*D1*C4</f>
        <v>1</v>
      </c>
    </row>
    <row r="3" spans="1:5" x14ac:dyDescent="0.2">
      <c r="A3" s="11">
        <v>45717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2.5032000000000001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0.93869999999999998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0.93869999999999998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0.93869999999999998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0.62580000000000002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0.31290000000000001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6.258</v>
      </c>
      <c r="E11" s="2"/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2" sqref="A2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30">
        <v>20.86</v>
      </c>
      <c r="B2" s="5"/>
      <c r="C2" s="5"/>
      <c r="D2" s="4" t="b">
        <f>D4=A2*D1*C4</f>
        <v>1</v>
      </c>
    </row>
    <row r="3" spans="1:4" x14ac:dyDescent="0.2">
      <c r="A3" s="11">
        <v>45717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3.7548000000000004</v>
      </c>
    </row>
    <row r="5" spans="1:4" x14ac:dyDescent="0.2">
      <c r="A5" s="4" t="s">
        <v>37</v>
      </c>
      <c r="B5" s="5"/>
      <c r="C5" s="5">
        <v>0.15</v>
      </c>
      <c r="D5" s="7">
        <f>A2*D1*C5</f>
        <v>1.40805</v>
      </c>
    </row>
    <row r="6" spans="1:4" x14ac:dyDescent="0.2">
      <c r="A6" s="4" t="s">
        <v>24</v>
      </c>
      <c r="B6" s="5"/>
      <c r="C6" s="5">
        <v>0.15</v>
      </c>
      <c r="D6" s="7">
        <f>A2*D1*C6</f>
        <v>1.40805</v>
      </c>
    </row>
    <row r="7" spans="1:4" x14ac:dyDescent="0.2">
      <c r="A7" s="4" t="s">
        <v>26</v>
      </c>
      <c r="B7" s="5"/>
      <c r="C7" s="5">
        <v>0.15</v>
      </c>
      <c r="D7" s="7">
        <f>A2*D1*C7</f>
        <v>1.40805</v>
      </c>
    </row>
    <row r="8" spans="1:4" x14ac:dyDescent="0.2">
      <c r="A8" s="4" t="s">
        <v>25</v>
      </c>
      <c r="B8" s="5"/>
      <c r="C8" s="5">
        <v>0.1</v>
      </c>
      <c r="D8" s="7">
        <f>A2*D1*C8</f>
        <v>0.93870000000000009</v>
      </c>
    </row>
    <row r="9" spans="1:4" x14ac:dyDescent="0.2">
      <c r="A9" s="4" t="s">
        <v>5</v>
      </c>
      <c r="B9" s="5"/>
      <c r="C9" s="5">
        <v>0.05</v>
      </c>
      <c r="D9" s="7">
        <f>A2*D1*C9</f>
        <v>0.46935000000000004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9.3870000000000022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A2" sqref="A2"/>
    </sheetView>
  </sheetViews>
  <sheetFormatPr defaultRowHeight="12.75" x14ac:dyDescent="0.2"/>
  <cols>
    <col min="1" max="1" width="24.7109375" customWidth="1"/>
  </cols>
  <sheetData>
    <row r="1" spans="1:6" x14ac:dyDescent="0.2">
      <c r="A1" s="4" t="s">
        <v>35</v>
      </c>
      <c r="B1" s="5"/>
      <c r="C1" s="5"/>
      <c r="D1" s="6">
        <v>0.55000000000000004</v>
      </c>
    </row>
    <row r="2" spans="1:6" x14ac:dyDescent="0.2">
      <c r="A2" s="30">
        <v>20.86</v>
      </c>
      <c r="B2" s="5"/>
      <c r="C2" s="5"/>
      <c r="D2" s="4" t="b">
        <f>D4=A2*D1*C4</f>
        <v>1</v>
      </c>
    </row>
    <row r="3" spans="1:6" s="10" customFormat="1" x14ac:dyDescent="0.2">
      <c r="A3" s="11">
        <v>45717</v>
      </c>
      <c r="B3" s="32"/>
      <c r="C3" s="32"/>
      <c r="D3" s="31"/>
      <c r="E3" s="16"/>
      <c r="F3" s="16"/>
    </row>
    <row r="4" spans="1:6" x14ac:dyDescent="0.2">
      <c r="A4" s="4" t="s">
        <v>36</v>
      </c>
      <c r="B4" s="5"/>
      <c r="C4" s="5">
        <v>0.4</v>
      </c>
      <c r="D4" s="7">
        <f>A2*D1*C4</f>
        <v>4.5892000000000008</v>
      </c>
    </row>
    <row r="5" spans="1:6" x14ac:dyDescent="0.2">
      <c r="A5" s="4" t="s">
        <v>37</v>
      </c>
      <c r="B5" s="5"/>
      <c r="C5" s="5">
        <v>0.15</v>
      </c>
      <c r="D5" s="7">
        <f>A2*D1*C5</f>
        <v>1.72095</v>
      </c>
    </row>
    <row r="6" spans="1:6" x14ac:dyDescent="0.2">
      <c r="A6" s="4" t="s">
        <v>24</v>
      </c>
      <c r="B6" s="5"/>
      <c r="C6" s="5">
        <v>0.15</v>
      </c>
      <c r="D6" s="7">
        <f>A2*D1*C6</f>
        <v>1.72095</v>
      </c>
    </row>
    <row r="7" spans="1:6" x14ac:dyDescent="0.2">
      <c r="A7" s="4" t="s">
        <v>26</v>
      </c>
      <c r="B7" s="5"/>
      <c r="C7" s="5">
        <v>0.15</v>
      </c>
      <c r="D7" s="7">
        <f>A2*D1*C7</f>
        <v>1.72095</v>
      </c>
    </row>
    <row r="8" spans="1:6" x14ac:dyDescent="0.2">
      <c r="A8" s="4" t="s">
        <v>43</v>
      </c>
      <c r="B8" s="5"/>
      <c r="C8" s="5">
        <v>0.1</v>
      </c>
      <c r="D8" s="7">
        <f>A2*D1*C8</f>
        <v>1.1473000000000002</v>
      </c>
    </row>
    <row r="9" spans="1:6" x14ac:dyDescent="0.2">
      <c r="A9" s="4" t="s">
        <v>27</v>
      </c>
      <c r="B9" s="5"/>
      <c r="C9" s="5">
        <v>0.05</v>
      </c>
      <c r="D9" s="7">
        <f>A2*D1*C9</f>
        <v>0.5736500000000001</v>
      </c>
    </row>
    <row r="10" spans="1:6" x14ac:dyDescent="0.2">
      <c r="A10" s="4"/>
      <c r="B10" s="5"/>
      <c r="C10" s="5"/>
      <c r="D10" s="7"/>
    </row>
    <row r="11" spans="1:6" x14ac:dyDescent="0.2">
      <c r="A11" s="4" t="s">
        <v>44</v>
      </c>
      <c r="B11" s="5"/>
      <c r="C11" s="5">
        <f>C4+C5+C6+C7+C8+C9</f>
        <v>1</v>
      </c>
      <c r="D11" s="7">
        <f>D4+D5+D6+D7+D8+D9</f>
        <v>11.473000000000001</v>
      </c>
    </row>
    <row r="14" spans="1:6" x14ac:dyDescent="0.2">
      <c r="D14" t="s">
        <v>7</v>
      </c>
    </row>
    <row r="16" spans="1:6" x14ac:dyDescent="0.2">
      <c r="A16" s="16" t="s">
        <v>8</v>
      </c>
      <c r="F16" s="11">
        <v>45444</v>
      </c>
    </row>
    <row r="17" spans="1:8" x14ac:dyDescent="0.2">
      <c r="C17" s="1"/>
      <c r="H17" s="16"/>
    </row>
    <row r="18" spans="1:8" x14ac:dyDescent="0.2">
      <c r="A18" s="16" t="s">
        <v>9</v>
      </c>
      <c r="C18" s="1"/>
    </row>
    <row r="19" spans="1:8" x14ac:dyDescent="0.2">
      <c r="A19" t="s">
        <v>29</v>
      </c>
      <c r="C19" s="1"/>
    </row>
    <row r="20" spans="1:8" x14ac:dyDescent="0.2">
      <c r="A20" t="s">
        <v>30</v>
      </c>
      <c r="C20" s="1"/>
    </row>
    <row r="21" spans="1:8" x14ac:dyDescent="0.2">
      <c r="A21" t="s">
        <v>12</v>
      </c>
      <c r="C21" s="1"/>
    </row>
    <row r="22" spans="1:8" x14ac:dyDescent="0.2">
      <c r="C22" s="1"/>
    </row>
    <row r="23" spans="1:8" x14ac:dyDescent="0.2">
      <c r="A23" t="s">
        <v>13</v>
      </c>
      <c r="C23" s="1"/>
    </row>
    <row r="24" spans="1:8" x14ac:dyDescent="0.2">
      <c r="A24" t="s">
        <v>31</v>
      </c>
      <c r="C24" s="1"/>
    </row>
    <row r="25" spans="1:8" x14ac:dyDescent="0.2">
      <c r="A25" t="s">
        <v>15</v>
      </c>
      <c r="C25" s="1"/>
    </row>
    <row r="26" spans="1:8" x14ac:dyDescent="0.2">
      <c r="A26" t="s">
        <v>16</v>
      </c>
      <c r="C26" s="1"/>
    </row>
    <row r="27" spans="1:8" x14ac:dyDescent="0.2">
      <c r="A27" t="s">
        <v>45</v>
      </c>
      <c r="C27" s="1"/>
    </row>
    <row r="28" spans="1:8" x14ac:dyDescent="0.2">
      <c r="C28" s="1"/>
    </row>
    <row r="29" spans="1:8" x14ac:dyDescent="0.2">
      <c r="A29" t="s">
        <v>33</v>
      </c>
      <c r="C29" s="1"/>
    </row>
    <row r="30" spans="1:8" x14ac:dyDescent="0.2">
      <c r="A30" t="s">
        <v>19</v>
      </c>
      <c r="C30" s="1"/>
    </row>
    <row r="31" spans="1:8" x14ac:dyDescent="0.2">
      <c r="C31" s="1"/>
    </row>
    <row r="32" spans="1:8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6F2C8F-DF09-45BB-A0C4-D5590F8E8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870B0-3E07-4F2E-8BC4-0FEA2F129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FAA87-D4E3-47D7-9548-36D925CEA9C0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2025-02-27T14:15:06Z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